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verly\Dropbox\_ALL OFFICE FOLDERS AND FILES\_Forms Being Revised\"/>
    </mc:Choice>
  </mc:AlternateContent>
  <xr:revisionPtr revIDLastSave="0" documentId="13_ncr:1_{A0AB6919-F25E-466E-9769-C3B0EF515E3F}" xr6:coauthVersionLast="47" xr6:coauthVersionMax="47" xr10:uidLastSave="{00000000-0000-0000-0000-000000000000}"/>
  <bookViews>
    <workbookView xWindow="-113" yWindow="-113" windowWidth="24267" windowHeight="13148" xr2:uid="{00000000-000D-0000-FFFF-FFFF00000000}"/>
  </bookViews>
  <sheets>
    <sheet name="Liq" sheetId="5" r:id="rId1"/>
    <sheet name="Sheet2" sheetId="3" r:id="rId2"/>
  </sheets>
  <definedNames>
    <definedName name="_xlnm.Print_Area" localSheetId="0">Liq!$A$1:$P$27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5" l="1"/>
  <c r="I13" i="5" l="1"/>
  <c r="K7" i="5"/>
  <c r="K8" i="5" l="1"/>
  <c r="O21" i="5" l="1"/>
  <c r="L9" i="5" l="1"/>
  <c r="L10" i="5"/>
  <c r="L8" i="5"/>
  <c r="K10" i="5"/>
  <c r="K9" i="5"/>
  <c r="O10" i="5" l="1"/>
  <c r="P10" i="5" s="1"/>
  <c r="O8" i="5"/>
  <c r="P8" i="5" s="1"/>
  <c r="O9" i="5"/>
  <c r="P9" i="5" s="1"/>
  <c r="P2" i="5" l="1"/>
  <c r="O7" i="5" l="1"/>
  <c r="P7" i="5"/>
  <c r="P11" i="5" s="1"/>
  <c r="P13" i="5" s="1"/>
  <c r="M11" i="5" l="1"/>
  <c r="M13" i="5" s="1"/>
  <c r="N11" i="5"/>
  <c r="N13" i="5" s="1"/>
  <c r="H11" i="5"/>
  <c r="O18" i="5" s="1"/>
  <c r="K11" i="5"/>
  <c r="K13" i="5" s="1"/>
  <c r="E18" i="5" s="1"/>
  <c r="O20" i="5" s="1"/>
  <c r="O11" i="5"/>
  <c r="O13" i="5" s="1"/>
  <c r="E17" i="5" s="1"/>
  <c r="C11" i="5"/>
  <c r="C13" i="5" s="1"/>
  <c r="F15" i="5" s="1"/>
  <c r="P15" i="5" s="1"/>
  <c r="L11" i="5"/>
  <c r="L13" i="5" s="1"/>
  <c r="F20" i="5" l="1"/>
  <c r="E27" i="5" s="1"/>
  <c r="F26" i="5" s="1"/>
  <c r="H13" i="5"/>
  <c r="O19" i="5"/>
  <c r="O17" i="5"/>
  <c r="E25" i="5" l="1"/>
  <c r="F25" i="5" s="1"/>
  <c r="E23" i="5"/>
  <c r="F23" i="5" s="1"/>
  <c r="E24" i="5"/>
  <c r="F24" i="5" s="1"/>
  <c r="F27" i="5" l="1"/>
  <c r="O22" i="5" s="1"/>
  <c r="P26" i="5" s="1"/>
  <c r="P27" i="5" s="1"/>
  <c r="E26" i="5"/>
</calcChain>
</file>

<file path=xl/sharedStrings.xml><?xml version="1.0" encoding="utf-8"?>
<sst xmlns="http://schemas.openxmlformats.org/spreadsheetml/2006/main" count="61" uniqueCount="52">
  <si>
    <t>Case No:</t>
  </si>
  <si>
    <t>Equity</t>
  </si>
  <si>
    <t>Next</t>
  </si>
  <si>
    <t>All over</t>
  </si>
  <si>
    <t>Address/Description</t>
  </si>
  <si>
    <t>Value</t>
  </si>
  <si>
    <t>Own</t>
  </si>
  <si>
    <t>%</t>
  </si>
  <si>
    <t>Non-Exempt</t>
  </si>
  <si>
    <t>Creditors</t>
  </si>
  <si>
    <t>Exemptions</t>
  </si>
  <si>
    <t>Debtor 1</t>
  </si>
  <si>
    <t>Debtor 2</t>
  </si>
  <si>
    <t>Debtor(s)</t>
  </si>
  <si>
    <t xml:space="preserve">LIQUIDATION ANALYSIS </t>
  </si>
  <si>
    <t>Prepared by:</t>
  </si>
  <si>
    <t>Name:</t>
  </si>
  <si>
    <t>Secured Claims</t>
  </si>
  <si>
    <t>Creditor</t>
  </si>
  <si>
    <t>Less:</t>
  </si>
  <si>
    <t>Secured Claims to Pay</t>
  </si>
  <si>
    <t>Total Value of Assets to be Liquidated:</t>
  </si>
  <si>
    <t>Property information</t>
  </si>
  <si>
    <t>Clm#</t>
  </si>
  <si>
    <t>Amount</t>
  </si>
  <si>
    <t>Debtor Exemptions:</t>
  </si>
  <si>
    <t>Maximum</t>
  </si>
  <si>
    <t>Co-Owner</t>
  </si>
  <si>
    <t>SUB-TOTALS</t>
  </si>
  <si>
    <t>TOTALS</t>
  </si>
  <si>
    <t>All Above</t>
  </si>
  <si>
    <t>Chapter 7 Trustee Commission:</t>
  </si>
  <si>
    <t>Secured Claims to Pay:</t>
  </si>
  <si>
    <t>Other:</t>
  </si>
  <si>
    <t>Estimated Cost of Sale:</t>
  </si>
  <si>
    <t>Equity Distributions to Co-Owners:</t>
  </si>
  <si>
    <t>Liquidation Test Distribution for Unsecured Creditors :</t>
  </si>
  <si>
    <t>Equity Distributions to Co-Owners</t>
  </si>
  <si>
    <t xml:space="preserve">         Amount Not Subject to Ch.7 Commission:</t>
  </si>
  <si>
    <t>Other Not Subject to Ch.7 Commission:</t>
  </si>
  <si>
    <t>?</t>
  </si>
  <si>
    <t>0</t>
  </si>
  <si>
    <t>Other Paid or Estimated Expenses:</t>
  </si>
  <si>
    <t>99-99999</t>
  </si>
  <si>
    <t>Name</t>
  </si>
  <si>
    <t>On Next</t>
  </si>
  <si>
    <t>Ch.7 Comm</t>
  </si>
  <si>
    <t>Ch.7 Commissions:</t>
  </si>
  <si>
    <t>On First</t>
  </si>
  <si>
    <t>Comm Rate</t>
  </si>
  <si>
    <t>Total Assets &amp; Commission:</t>
  </si>
  <si>
    <t>$ 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</si>
</sst>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9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12"/>
      <name val="Arial"/>
      <family val="2"/>
    </font>
    <font>
      <sz val="14"/>
      <name val="Arial"/>
      <family val="2"/>
    </font>
    <font>
      <b/>
      <sz val="14"/>
      <color indexed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indexed="44"/>
      </patternFill>
    </fill>
    <fill>
      <patternFill patternType="solid">
        <fgColor theme="6" tint="0.59996337778862885"/>
        <bgColor indexed="4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4" tint="-0.499984740745262"/>
        <bgColor theme="1"/>
      </patternFill>
    </fill>
    <fill>
      <patternFill patternType="solid">
        <fgColor theme="1"/>
        <bgColor theme="1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9">
    <xf numFmtId="0" fontId="0" fillId="0" borderId="0" xfId="0"/>
    <xf numFmtId="164" fontId="7" fillId="0" borderId="0" xfId="2" applyNumberFormat="1" applyFont="1" applyBorder="1" applyProtection="1"/>
    <xf numFmtId="165" fontId="7" fillId="0" borderId="0" xfId="1" applyNumberFormat="1" applyFont="1" applyBorder="1" applyProtection="1"/>
    <xf numFmtId="41" fontId="7" fillId="4" borderId="14" xfId="2" applyNumberFormat="1" applyFont="1" applyFill="1" applyBorder="1" applyAlignment="1" applyProtection="1">
      <protection locked="0"/>
    </xf>
    <xf numFmtId="164" fontId="2" fillId="2" borderId="2" xfId="2" applyNumberFormat="1" applyFont="1" applyFill="1" applyBorder="1" applyAlignment="1" applyProtection="1">
      <alignment horizontal="center" vertical="center"/>
    </xf>
    <xf numFmtId="0" fontId="2" fillId="4" borderId="8" xfId="0" applyFont="1" applyFill="1" applyBorder="1" applyProtection="1">
      <protection locked="0"/>
    </xf>
    <xf numFmtId="164" fontId="2" fillId="0" borderId="0" xfId="2" applyNumberFormat="1" applyFont="1" applyBorder="1" applyAlignment="1" applyProtection="1"/>
    <xf numFmtId="164" fontId="2" fillId="0" borderId="18" xfId="2" applyNumberFormat="1" applyFont="1" applyBorder="1" applyAlignment="1" applyProtection="1"/>
    <xf numFmtId="42" fontId="7" fillId="0" borderId="14" xfId="2" applyNumberFormat="1" applyFont="1" applyFill="1" applyBorder="1" applyAlignment="1" applyProtection="1"/>
    <xf numFmtId="42" fontId="7" fillId="4" borderId="14" xfId="2" applyNumberFormat="1" applyFont="1" applyFill="1" applyBorder="1" applyAlignment="1" applyProtection="1">
      <protection locked="0"/>
    </xf>
    <xf numFmtId="41" fontId="7" fillId="0" borderId="14" xfId="2" applyNumberFormat="1" applyFont="1" applyFill="1" applyBorder="1" applyAlignment="1" applyProtection="1"/>
    <xf numFmtId="41" fontId="7" fillId="0" borderId="14" xfId="2" applyNumberFormat="1" applyFont="1" applyFill="1" applyBorder="1" applyAlignment="1" applyProtection="1">
      <alignment horizontal="left"/>
    </xf>
    <xf numFmtId="164" fontId="2" fillId="6" borderId="11" xfId="2" applyNumberFormat="1" applyFont="1" applyFill="1" applyBorder="1" applyAlignment="1" applyProtection="1">
      <alignment vertical="center"/>
    </xf>
    <xf numFmtId="164" fontId="2" fillId="7" borderId="11" xfId="2" applyNumberFormat="1" applyFont="1" applyFill="1" applyBorder="1" applyAlignment="1" applyProtection="1">
      <alignment vertical="center"/>
    </xf>
    <xf numFmtId="41" fontId="7" fillId="0" borderId="0" xfId="2" applyNumberFormat="1" applyFont="1" applyBorder="1" applyProtection="1"/>
    <xf numFmtId="9" fontId="7" fillId="5" borderId="0" xfId="0" applyNumberFormat="1" applyFont="1" applyFill="1" applyProtection="1">
      <protection locked="0"/>
    </xf>
    <xf numFmtId="0" fontId="7" fillId="4" borderId="8" xfId="0" applyFont="1" applyFill="1" applyBorder="1" applyAlignment="1" applyProtection="1">
      <alignment horizontal="center"/>
      <protection locked="0"/>
    </xf>
    <xf numFmtId="41" fontId="7" fillId="0" borderId="8" xfId="2" applyNumberFormat="1" applyFont="1" applyBorder="1" applyProtection="1"/>
    <xf numFmtId="164" fontId="2" fillId="8" borderId="5" xfId="2" applyNumberFormat="1" applyFont="1" applyFill="1" applyBorder="1" applyAlignment="1" applyProtection="1">
      <alignment horizontal="center" vertical="center"/>
    </xf>
    <xf numFmtId="42" fontId="7" fillId="0" borderId="14" xfId="2" applyNumberFormat="1" applyFont="1" applyFill="1" applyBorder="1" applyAlignment="1" applyProtection="1">
      <alignment horizontal="left"/>
    </xf>
    <xf numFmtId="42" fontId="2" fillId="6" borderId="9" xfId="2" applyNumberFormat="1" applyFont="1" applyFill="1" applyBorder="1" applyAlignment="1" applyProtection="1">
      <alignment vertical="center"/>
    </xf>
    <xf numFmtId="42" fontId="7" fillId="0" borderId="0" xfId="2" applyNumberFormat="1" applyFont="1" applyBorder="1" applyProtection="1"/>
    <xf numFmtId="42" fontId="7" fillId="4" borderId="14" xfId="0" applyNumberFormat="1" applyFont="1" applyFill="1" applyBorder="1" applyAlignment="1" applyProtection="1">
      <alignment horizontal="center"/>
      <protection locked="0"/>
    </xf>
    <xf numFmtId="49" fontId="7" fillId="4" borderId="14" xfId="0" applyNumberFormat="1" applyFont="1" applyFill="1" applyBorder="1" applyAlignment="1" applyProtection="1">
      <alignment horizontal="center" vertical="center"/>
      <protection locked="0"/>
    </xf>
    <xf numFmtId="41" fontId="7" fillId="4" borderId="14" xfId="0" applyNumberFormat="1" applyFont="1" applyFill="1" applyBorder="1" applyAlignment="1" applyProtection="1">
      <alignment horizontal="center"/>
      <protection locked="0"/>
    </xf>
    <xf numFmtId="42" fontId="7" fillId="0" borderId="14" xfId="2" applyNumberFormat="1" applyFont="1" applyFill="1" applyBorder="1" applyAlignment="1" applyProtection="1">
      <alignment horizontal="center"/>
    </xf>
    <xf numFmtId="9" fontId="7" fillId="4" borderId="14" xfId="2" applyNumberFormat="1" applyFont="1" applyFill="1" applyBorder="1" applyAlignment="1" applyProtection="1">
      <alignment horizontal="center" vertical="center"/>
      <protection locked="0"/>
    </xf>
    <xf numFmtId="41" fontId="2" fillId="4" borderId="0" xfId="0" applyNumberFormat="1" applyFont="1" applyFill="1" applyAlignment="1" applyProtection="1">
      <alignment horizontal="center"/>
      <protection locked="0"/>
    </xf>
    <xf numFmtId="41" fontId="2" fillId="4" borderId="0" xfId="0" applyNumberFormat="1" applyFont="1" applyFill="1" applyAlignment="1" applyProtection="1">
      <alignment horizontal="center" vertical="center"/>
      <protection locked="0"/>
    </xf>
    <xf numFmtId="9" fontId="7" fillId="0" borderId="0" xfId="3" applyFont="1" applyBorder="1" applyAlignment="1" applyProtection="1">
      <alignment horizontal="right" indent="1"/>
    </xf>
    <xf numFmtId="9" fontId="2" fillId="6" borderId="9" xfId="2" applyNumberFormat="1" applyFont="1" applyFill="1" applyBorder="1" applyAlignment="1" applyProtection="1">
      <alignment vertical="center"/>
    </xf>
    <xf numFmtId="0" fontId="2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7" fillId="0" borderId="0" xfId="0" applyFont="1"/>
    <xf numFmtId="0" fontId="7" fillId="0" borderId="0" xfId="0" applyFont="1" applyAlignment="1">
      <alignment horizontal="left"/>
    </xf>
    <xf numFmtId="0" fontId="5" fillId="0" borderId="0" xfId="0" applyFont="1"/>
    <xf numFmtId="0" fontId="2" fillId="0" borderId="0" xfId="0" applyFont="1"/>
    <xf numFmtId="0" fontId="2" fillId="3" borderId="8" xfId="0" applyFont="1" applyFill="1" applyBorder="1"/>
    <xf numFmtId="0" fontId="2" fillId="0" borderId="8" xfId="0" applyFont="1" applyBorder="1" applyAlignment="1">
      <alignment horizontal="right"/>
    </xf>
    <xf numFmtId="14" fontId="2" fillId="0" borderId="0" xfId="0" applyNumberFormat="1" applyFont="1"/>
    <xf numFmtId="0" fontId="8" fillId="0" borderId="0" xfId="0" applyFont="1" applyAlignment="1">
      <alignment horizontal="left" indent="1"/>
    </xf>
    <xf numFmtId="0" fontId="2" fillId="2" borderId="4" xfId="0" applyFont="1" applyFill="1" applyBorder="1" applyAlignment="1">
      <alignment horizontal="centerContinuous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Continuous"/>
    </xf>
    <xf numFmtId="0" fontId="2" fillId="2" borderId="20" xfId="0" applyFont="1" applyFill="1" applyBorder="1" applyAlignment="1">
      <alignment horizontal="centerContinuous"/>
    </xf>
    <xf numFmtId="0" fontId="2" fillId="2" borderId="19" xfId="0" applyFont="1" applyFill="1" applyBorder="1" applyAlignment="1">
      <alignment horizontal="centerContinuous"/>
    </xf>
    <xf numFmtId="0" fontId="2" fillId="2" borderId="21" xfId="0" applyFont="1" applyFill="1" applyBorder="1" applyAlignment="1">
      <alignment horizontal="centerContinuous"/>
    </xf>
    <xf numFmtId="0" fontId="2" fillId="2" borderId="22" xfId="0" applyFont="1" applyFill="1" applyBorder="1" applyAlignment="1">
      <alignment horizontal="centerContinuous" vertical="center"/>
    </xf>
    <xf numFmtId="0" fontId="2" fillId="2" borderId="23" xfId="0" applyFont="1" applyFill="1" applyBorder="1" applyAlignment="1">
      <alignment horizontal="centerContinuous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Continuous"/>
    </xf>
    <xf numFmtId="0" fontId="2" fillId="2" borderId="2" xfId="0" applyFont="1" applyFill="1" applyBorder="1" applyAlignment="1">
      <alignment horizontal="centerContinuous" vertical="center"/>
    </xf>
    <xf numFmtId="0" fontId="2" fillId="2" borderId="22" xfId="0" applyFont="1" applyFill="1" applyBorder="1" applyAlignment="1">
      <alignment horizontal="centerContinuous"/>
    </xf>
    <xf numFmtId="0" fontId="7" fillId="4" borderId="14" xfId="0" applyFont="1" applyFill="1" applyBorder="1" applyAlignment="1">
      <alignment horizontal="center"/>
    </xf>
    <xf numFmtId="41" fontId="7" fillId="8" borderId="5" xfId="0" applyNumberFormat="1" applyFont="1" applyFill="1" applyBorder="1" applyAlignment="1">
      <alignment horizontal="center"/>
    </xf>
    <xf numFmtId="41" fontId="7" fillId="0" borderId="14" xfId="0" applyNumberFormat="1" applyFont="1" applyBorder="1" applyAlignment="1">
      <alignment horizontal="center"/>
    </xf>
    <xf numFmtId="41" fontId="7" fillId="0" borderId="14" xfId="0" applyNumberFormat="1" applyFont="1" applyBorder="1"/>
    <xf numFmtId="0" fontId="2" fillId="6" borderId="10" xfId="0" applyFont="1" applyFill="1" applyBorder="1" applyAlignment="1">
      <alignment horizontal="centerContinuous"/>
    </xf>
    <xf numFmtId="0" fontId="2" fillId="6" borderId="7" xfId="0" applyFont="1" applyFill="1" applyBorder="1" applyAlignment="1">
      <alignment horizontal="centerContinuous"/>
    </xf>
    <xf numFmtId="0" fontId="2" fillId="6" borderId="16" xfId="0" applyFont="1" applyFill="1" applyBorder="1" applyAlignment="1">
      <alignment vertical="center"/>
    </xf>
    <xf numFmtId="0" fontId="2" fillId="6" borderId="24" xfId="0" applyFont="1" applyFill="1" applyBorder="1" applyAlignment="1">
      <alignment vertical="center"/>
    </xf>
    <xf numFmtId="0" fontId="2" fillId="6" borderId="17" xfId="0" applyFont="1" applyFill="1" applyBorder="1" applyAlignment="1">
      <alignment vertical="center"/>
    </xf>
    <xf numFmtId="0" fontId="2" fillId="6" borderId="11" xfId="0" applyFont="1" applyFill="1" applyBorder="1" applyAlignment="1">
      <alignment horizontal="right" vertical="center"/>
    </xf>
    <xf numFmtId="42" fontId="2" fillId="6" borderId="11" xfId="0" applyNumberFormat="1" applyFont="1" applyFill="1" applyBorder="1" applyAlignment="1">
      <alignment horizontal="right" vertical="center"/>
    </xf>
    <xf numFmtId="9" fontId="2" fillId="9" borderId="11" xfId="0" applyNumberFormat="1" applyFont="1" applyFill="1" applyBorder="1" applyAlignment="1">
      <alignment vertical="center"/>
    </xf>
    <xf numFmtId="9" fontId="2" fillId="6" borderId="11" xfId="0" applyNumberFormat="1" applyFont="1" applyFill="1" applyBorder="1" applyAlignment="1">
      <alignment vertical="center"/>
    </xf>
    <xf numFmtId="42" fontId="2" fillId="6" borderId="11" xfId="0" applyNumberFormat="1" applyFont="1" applyFill="1" applyBorder="1" applyAlignment="1">
      <alignment vertic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left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left"/>
    </xf>
    <xf numFmtId="0" fontId="2" fillId="0" borderId="18" xfId="0" applyFont="1" applyBorder="1" applyAlignment="1">
      <alignment horizontal="right"/>
    </xf>
    <xf numFmtId="41" fontId="2" fillId="6" borderId="10" xfId="0" applyNumberFormat="1" applyFont="1" applyFill="1" applyBorder="1" applyAlignment="1">
      <alignment vertical="center"/>
    </xf>
    <xf numFmtId="41" fontId="2" fillId="6" borderId="25" xfId="0" applyNumberFormat="1" applyFont="1" applyFill="1" applyBorder="1" applyAlignment="1">
      <alignment vertical="center"/>
    </xf>
    <xf numFmtId="41" fontId="2" fillId="6" borderId="7" xfId="0" applyNumberFormat="1" applyFont="1" applyFill="1" applyBorder="1" applyAlignment="1">
      <alignment vertical="center"/>
    </xf>
    <xf numFmtId="41" fontId="2" fillId="6" borderId="9" xfId="0" applyNumberFormat="1" applyFont="1" applyFill="1" applyBorder="1" applyAlignment="1">
      <alignment horizontal="right" vertical="center"/>
    </xf>
    <xf numFmtId="42" fontId="2" fillId="6" borderId="9" xfId="0" applyNumberFormat="1" applyFont="1" applyFill="1" applyBorder="1" applyAlignment="1">
      <alignment vertical="center"/>
    </xf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164" fontId="2" fillId="0" borderId="0" xfId="0" applyNumberFormat="1" applyFont="1" applyAlignment="1">
      <alignment horizontal="left" indent="1"/>
    </xf>
    <xf numFmtId="42" fontId="2" fillId="0" borderId="0" xfId="0" applyNumberFormat="1" applyFont="1"/>
    <xf numFmtId="42" fontId="5" fillId="0" borderId="0" xfId="0" applyNumberFormat="1" applyFont="1"/>
    <xf numFmtId="164" fontId="2" fillId="0" borderId="0" xfId="0" applyNumberFormat="1" applyFont="1"/>
    <xf numFmtId="41" fontId="2" fillId="0" borderId="0" xfId="0" applyNumberFormat="1" applyFont="1"/>
    <xf numFmtId="41" fontId="7" fillId="4" borderId="0" xfId="0" applyNumberFormat="1" applyFont="1" applyFill="1" applyAlignment="1">
      <alignment horizontal="center"/>
    </xf>
    <xf numFmtId="42" fontId="2" fillId="0" borderId="19" xfId="0" applyNumberFormat="1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42" fontId="7" fillId="0" borderId="0" xfId="0" applyNumberFormat="1" applyFont="1"/>
    <xf numFmtId="41" fontId="7" fillId="0" borderId="0" xfId="0" applyNumberFormat="1" applyFont="1"/>
    <xf numFmtId="42" fontId="7" fillId="0" borderId="8" xfId="0" applyNumberFormat="1" applyFont="1" applyBorder="1"/>
    <xf numFmtId="41" fontId="2" fillId="0" borderId="8" xfId="0" applyNumberFormat="1" applyFont="1" applyBorder="1"/>
    <xf numFmtId="0" fontId="2" fillId="0" borderId="0" xfId="0" applyFont="1" applyAlignment="1">
      <alignment horizontal="left" indent="2"/>
    </xf>
    <xf numFmtId="164" fontId="7" fillId="0" borderId="0" xfId="0" applyNumberFormat="1" applyFont="1" applyAlignment="1">
      <alignment horizontal="left"/>
    </xf>
    <xf numFmtId="0" fontId="2" fillId="4" borderId="0" xfId="0" applyFont="1" applyFill="1" applyAlignment="1" applyProtection="1">
      <alignment horizontal="left" indent="3"/>
      <protection locked="0"/>
    </xf>
    <xf numFmtId="0" fontId="2" fillId="4" borderId="8" xfId="0" applyFont="1" applyFill="1" applyBorder="1" applyAlignment="1" applyProtection="1">
      <alignment horizontal="center"/>
      <protection locked="0"/>
    </xf>
    <xf numFmtId="0" fontId="2" fillId="2" borderId="19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0" fillId="0" borderId="19" xfId="0" applyBorder="1"/>
    <xf numFmtId="0" fontId="0" fillId="0" borderId="21" xfId="0" applyBorder="1"/>
    <xf numFmtId="41" fontId="7" fillId="4" borderId="0" xfId="0" applyNumberFormat="1" applyFont="1" applyFill="1" applyAlignment="1" applyProtection="1">
      <alignment horizontal="left"/>
      <protection locked="0"/>
    </xf>
    <xf numFmtId="0" fontId="7" fillId="5" borderId="15" xfId="0" applyFont="1" applyFill="1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left"/>
      <protection locked="0"/>
    </xf>
    <xf numFmtId="0" fontId="7" fillId="5" borderId="12" xfId="0" applyFont="1" applyFill="1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left"/>
      <protection locked="0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37"/>
  <sheetViews>
    <sheetView tabSelected="1" zoomScale="75" zoomScaleNormal="75" workbookViewId="0">
      <selection activeCell="P1" sqref="P1"/>
    </sheetView>
  </sheetViews>
  <sheetFormatPr defaultColWidth="9.109375" defaultRowHeight="15.05" x14ac:dyDescent="0.25"/>
  <cols>
    <col min="1" max="2" width="17.33203125" style="35" customWidth="1"/>
    <col min="3" max="3" width="15.6640625" style="35" customWidth="1"/>
    <col min="4" max="4" width="7.5546875" style="35" hidden="1" customWidth="1"/>
    <col min="5" max="5" width="14.6640625" style="35" customWidth="1"/>
    <col min="6" max="6" width="17" style="35" customWidth="1"/>
    <col min="7" max="7" width="8.109375" style="35" customWidth="1"/>
    <col min="8" max="9" width="14.6640625" style="35" customWidth="1"/>
    <col min="10" max="10" width="9.6640625" style="35" customWidth="1"/>
    <col min="11" max="15" width="14.6640625" style="35" customWidth="1"/>
    <col min="16" max="16" width="16.6640625" style="35" customWidth="1"/>
    <col min="17" max="17" width="9.109375" style="35"/>
    <col min="18" max="18" width="19.44140625" style="35" customWidth="1"/>
    <col min="19" max="16384" width="9.109375" style="35"/>
  </cols>
  <sheetData>
    <row r="1" spans="1:16" ht="19.899999999999999" customHeight="1" x14ac:dyDescent="0.3">
      <c r="A1" s="31" t="s">
        <v>14</v>
      </c>
      <c r="B1" s="31"/>
      <c r="C1" s="31"/>
      <c r="D1" s="31"/>
      <c r="E1" s="31"/>
      <c r="F1" s="31"/>
      <c r="G1" s="31"/>
      <c r="H1" s="31"/>
      <c r="I1" s="32"/>
      <c r="J1" s="32"/>
      <c r="K1" s="32"/>
      <c r="L1" s="32"/>
      <c r="M1" s="33"/>
      <c r="N1" s="33"/>
      <c r="O1" s="34" t="s">
        <v>15</v>
      </c>
      <c r="P1" s="16"/>
    </row>
    <row r="2" spans="1:16" ht="19.899999999999999" customHeight="1" x14ac:dyDescent="0.3">
      <c r="A2" s="36" t="s">
        <v>0</v>
      </c>
      <c r="B2" s="5" t="s">
        <v>43</v>
      </c>
      <c r="C2" s="37"/>
      <c r="D2" s="33"/>
      <c r="E2" s="38" t="s">
        <v>16</v>
      </c>
      <c r="F2" s="38"/>
      <c r="G2" s="98" t="s">
        <v>44</v>
      </c>
      <c r="H2" s="98"/>
      <c r="I2" s="98"/>
      <c r="J2" s="33"/>
      <c r="K2" s="33"/>
      <c r="L2" s="33"/>
      <c r="M2" s="33"/>
      <c r="N2" s="33"/>
      <c r="O2" s="33"/>
      <c r="P2" s="39">
        <f ca="1">TODAY()</f>
        <v>45460</v>
      </c>
    </row>
    <row r="3" spans="1:16" ht="19.899999999999999" customHeight="1" x14ac:dyDescent="0.3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</row>
    <row r="4" spans="1:16" ht="17.55" x14ac:dyDescent="0.3">
      <c r="A4" s="40"/>
      <c r="B4" s="36"/>
      <c r="C4" s="33"/>
      <c r="D4" s="36"/>
      <c r="E4" s="33"/>
      <c r="F4" s="33"/>
      <c r="G4" s="33"/>
      <c r="H4" s="33"/>
      <c r="I4" s="33"/>
      <c r="J4" s="33"/>
      <c r="K4" s="33"/>
      <c r="L4" s="39"/>
      <c r="M4" s="33"/>
      <c r="N4" s="33"/>
      <c r="O4" s="33"/>
      <c r="P4" s="33"/>
    </row>
    <row r="5" spans="1:16" ht="22.25" customHeight="1" x14ac:dyDescent="0.3">
      <c r="A5" s="101" t="s">
        <v>22</v>
      </c>
      <c r="B5" s="102"/>
      <c r="C5" s="103"/>
      <c r="D5" s="41" t="s">
        <v>17</v>
      </c>
      <c r="E5" s="99" t="s">
        <v>20</v>
      </c>
      <c r="F5" s="99"/>
      <c r="G5" s="99"/>
      <c r="H5" s="99"/>
      <c r="I5" s="100"/>
      <c r="J5" s="42" t="s">
        <v>6</v>
      </c>
      <c r="K5" s="42" t="s">
        <v>27</v>
      </c>
      <c r="L5" s="43" t="s">
        <v>13</v>
      </c>
      <c r="M5" s="44" t="s">
        <v>10</v>
      </c>
      <c r="N5" s="45"/>
      <c r="O5" s="46"/>
      <c r="P5" s="42" t="s">
        <v>8</v>
      </c>
    </row>
    <row r="6" spans="1:16" ht="22.25" customHeight="1" x14ac:dyDescent="0.3">
      <c r="A6" s="47" t="s">
        <v>4</v>
      </c>
      <c r="B6" s="48"/>
      <c r="C6" s="49" t="s">
        <v>5</v>
      </c>
      <c r="D6" s="50" t="s">
        <v>9</v>
      </c>
      <c r="E6" s="51" t="s">
        <v>18</v>
      </c>
      <c r="F6" s="51"/>
      <c r="G6" s="51" t="s">
        <v>23</v>
      </c>
      <c r="H6" s="51" t="s">
        <v>24</v>
      </c>
      <c r="I6" s="18"/>
      <c r="J6" s="4" t="s">
        <v>7</v>
      </c>
      <c r="K6" s="4" t="s">
        <v>1</v>
      </c>
      <c r="L6" s="49" t="s">
        <v>1</v>
      </c>
      <c r="M6" s="52" t="s">
        <v>11</v>
      </c>
      <c r="N6" s="52" t="s">
        <v>12</v>
      </c>
      <c r="O6" s="52" t="s">
        <v>26</v>
      </c>
      <c r="P6" s="49" t="s">
        <v>1</v>
      </c>
    </row>
    <row r="7" spans="1:16" ht="22.25" customHeight="1" x14ac:dyDescent="0.3">
      <c r="A7" s="105"/>
      <c r="B7" s="106"/>
      <c r="C7" s="22">
        <v>0</v>
      </c>
      <c r="D7" s="53"/>
      <c r="E7" s="105"/>
      <c r="F7" s="106"/>
      <c r="G7" s="23" t="s">
        <v>41</v>
      </c>
      <c r="H7" s="22">
        <v>0</v>
      </c>
      <c r="I7" s="54"/>
      <c r="J7" s="26">
        <v>1</v>
      </c>
      <c r="K7" s="25">
        <f>IF(C7-H7&gt;0,ROUND(((1-J7)*(C7-H7)),0),0)</f>
        <v>0</v>
      </c>
      <c r="L7" s="8">
        <f>IF((C7-H7)&gt;0,(C7-H7)*J7,0)</f>
        <v>0</v>
      </c>
      <c r="M7" s="9">
        <v>0</v>
      </c>
      <c r="N7" s="9">
        <v>0</v>
      </c>
      <c r="O7" s="8">
        <f t="shared" ref="O7:O9" si="0">IF(M7+N7&gt;L7,L7,M7+N7)</f>
        <v>0</v>
      </c>
      <c r="P7" s="19">
        <f>L7-O7</f>
        <v>0</v>
      </c>
    </row>
    <row r="8" spans="1:16" ht="22.25" customHeight="1" x14ac:dyDescent="0.3">
      <c r="A8" s="107"/>
      <c r="B8" s="108"/>
      <c r="C8" s="24"/>
      <c r="D8" s="53"/>
      <c r="E8" s="107"/>
      <c r="F8" s="108"/>
      <c r="G8" s="23"/>
      <c r="H8" s="24">
        <v>0</v>
      </c>
      <c r="I8" s="54"/>
      <c r="J8" s="26">
        <v>1</v>
      </c>
      <c r="K8" s="55">
        <f>IF(C8-H8&gt;0,ROUND(((1-J8)*(C8-H8)),0),0)</f>
        <v>0</v>
      </c>
      <c r="L8" s="56">
        <f>IF((C8-H8)&gt;0,(C8-H8)*J8,0)</f>
        <v>0</v>
      </c>
      <c r="M8" s="3">
        <v>0</v>
      </c>
      <c r="N8" s="3">
        <v>0</v>
      </c>
      <c r="O8" s="10">
        <f t="shared" si="0"/>
        <v>0</v>
      </c>
      <c r="P8" s="11">
        <f>L8-O8</f>
        <v>0</v>
      </c>
    </row>
    <row r="9" spans="1:16" ht="22.25" customHeight="1" x14ac:dyDescent="0.3">
      <c r="A9" s="107"/>
      <c r="B9" s="108"/>
      <c r="C9" s="24"/>
      <c r="D9" s="53"/>
      <c r="E9" s="107"/>
      <c r="F9" s="108"/>
      <c r="G9" s="23"/>
      <c r="H9" s="24">
        <v>0</v>
      </c>
      <c r="I9" s="54"/>
      <c r="J9" s="26">
        <v>1</v>
      </c>
      <c r="K9" s="55">
        <f>IF(C9-H9&gt;0,ROUND(((1-J9)*(C9-H9)),0),0)</f>
        <v>0</v>
      </c>
      <c r="L9" s="56">
        <f>IF((C9-H9)&gt;0,(C9-H9)*J9,0)</f>
        <v>0</v>
      </c>
      <c r="M9" s="3">
        <v>0</v>
      </c>
      <c r="N9" s="3">
        <v>0</v>
      </c>
      <c r="O9" s="10">
        <f t="shared" si="0"/>
        <v>0</v>
      </c>
      <c r="P9" s="11">
        <f t="shared" ref="P9" si="1">L9-O9</f>
        <v>0</v>
      </c>
    </row>
    <row r="10" spans="1:16" ht="22.25" customHeight="1" x14ac:dyDescent="0.3">
      <c r="A10" s="107"/>
      <c r="B10" s="108"/>
      <c r="C10" s="24"/>
      <c r="D10" s="53"/>
      <c r="E10" s="107"/>
      <c r="F10" s="108"/>
      <c r="G10" s="23"/>
      <c r="H10" s="24">
        <v>0</v>
      </c>
      <c r="I10" s="54"/>
      <c r="J10" s="26">
        <v>1</v>
      </c>
      <c r="K10" s="55">
        <f>IF(C10-H10&gt;0,ROUND(((1-J10)*(C10-H10)),0),0)</f>
        <v>0</v>
      </c>
      <c r="L10" s="56">
        <f>IF((C10-H10)&gt;0,(C10-H10)*J10,0)</f>
        <v>0</v>
      </c>
      <c r="M10" s="3">
        <v>0</v>
      </c>
      <c r="N10" s="3">
        <v>0</v>
      </c>
      <c r="O10" s="10">
        <f t="shared" ref="O10" si="2">IF(M10+N10&gt;L10,L10,M10+N10)</f>
        <v>0</v>
      </c>
      <c r="P10" s="11">
        <f t="shared" ref="P10" si="3">L10-O10</f>
        <v>0</v>
      </c>
    </row>
    <row r="11" spans="1:16" ht="24.75" customHeight="1" thickBot="1" x14ac:dyDescent="0.35">
      <c r="A11" s="57" t="s">
        <v>28</v>
      </c>
      <c r="B11" s="58"/>
      <c r="C11" s="12">
        <f>SUMIF(P7:P10,"&gt;0",C7:C10)</f>
        <v>0</v>
      </c>
      <c r="D11" s="59"/>
      <c r="E11" s="60"/>
      <c r="F11" s="61"/>
      <c r="G11" s="62"/>
      <c r="H11" s="63">
        <f>SUMIF(P7:P10,"&gt;0",H7:H10)</f>
        <v>0</v>
      </c>
      <c r="I11" s="64"/>
      <c r="J11" s="65"/>
      <c r="K11" s="66">
        <f>SUMIF(P7:P10,"&gt;0",K7:K10)</f>
        <v>0</v>
      </c>
      <c r="L11" s="13">
        <f>SUMIF(P7:P10,"&gt;0",L7:L10)</f>
        <v>0</v>
      </c>
      <c r="M11" s="12">
        <f>SUMIF(P7:P10,"&gt;0",M7:M10)</f>
        <v>0</v>
      </c>
      <c r="N11" s="12">
        <f>SUMIF(P7:P10,"&gt;0",N7:N10)</f>
        <v>0</v>
      </c>
      <c r="O11" s="13">
        <f>SUMIF(P7:P10,"&gt;0",O7:O10)</f>
        <v>0</v>
      </c>
      <c r="P11" s="13">
        <f>SUM(P7:P10)</f>
        <v>0</v>
      </c>
    </row>
    <row r="12" spans="1:16" ht="22.25" customHeight="1" thickTop="1" x14ac:dyDescent="0.3">
      <c r="A12" s="67"/>
      <c r="B12" s="68"/>
      <c r="C12" s="69"/>
      <c r="I12" s="69"/>
      <c r="J12" s="70"/>
      <c r="K12" s="70"/>
      <c r="M12" s="69"/>
      <c r="N12" s="71"/>
      <c r="O12" s="72"/>
      <c r="P12" s="7"/>
    </row>
    <row r="13" spans="1:16" ht="19.899999999999999" customHeight="1" thickBot="1" x14ac:dyDescent="0.35">
      <c r="A13" s="57" t="s">
        <v>29</v>
      </c>
      <c r="B13" s="58"/>
      <c r="C13" s="20">
        <f>C11</f>
        <v>0</v>
      </c>
      <c r="D13" s="73"/>
      <c r="E13" s="74"/>
      <c r="F13" s="75"/>
      <c r="G13" s="76"/>
      <c r="H13" s="20">
        <f>H11</f>
        <v>0</v>
      </c>
      <c r="I13" s="30">
        <f>I11</f>
        <v>0</v>
      </c>
      <c r="J13" s="77"/>
      <c r="K13" s="20">
        <f t="shared" ref="K13:P13" si="4">K11</f>
        <v>0</v>
      </c>
      <c r="L13" s="20">
        <f t="shared" si="4"/>
        <v>0</v>
      </c>
      <c r="M13" s="20">
        <f t="shared" si="4"/>
        <v>0</v>
      </c>
      <c r="N13" s="20">
        <f t="shared" si="4"/>
        <v>0</v>
      </c>
      <c r="O13" s="20">
        <f t="shared" si="4"/>
        <v>0</v>
      </c>
      <c r="P13" s="20">
        <f t="shared" si="4"/>
        <v>0</v>
      </c>
    </row>
    <row r="14" spans="1:16" ht="19.899999999999999" customHeight="1" thickTop="1" x14ac:dyDescent="0.3">
      <c r="A14" s="67"/>
      <c r="B14" s="68"/>
      <c r="C14" s="69"/>
      <c r="I14" s="69"/>
      <c r="J14" s="70"/>
      <c r="K14" s="70"/>
      <c r="M14" s="69"/>
      <c r="N14" s="71"/>
      <c r="O14" s="78"/>
      <c r="P14" s="6"/>
    </row>
    <row r="15" spans="1:16" ht="19.899999999999999" customHeight="1" x14ac:dyDescent="0.3">
      <c r="A15" s="36" t="s">
        <v>21</v>
      </c>
      <c r="C15" s="70"/>
      <c r="E15" s="69"/>
      <c r="F15" s="79">
        <f>C13</f>
        <v>0</v>
      </c>
      <c r="K15" s="36" t="s">
        <v>21</v>
      </c>
      <c r="N15" s="70"/>
      <c r="P15" s="79">
        <f>F15</f>
        <v>0</v>
      </c>
    </row>
    <row r="16" spans="1:16" ht="19.899999999999999" customHeight="1" x14ac:dyDescent="0.3">
      <c r="A16" s="71" t="s">
        <v>19</v>
      </c>
      <c r="C16" s="80"/>
      <c r="D16" s="33"/>
      <c r="E16" s="71"/>
      <c r="F16" s="71"/>
      <c r="G16" s="71"/>
      <c r="J16" s="33"/>
      <c r="K16" s="71" t="s">
        <v>19</v>
      </c>
    </row>
    <row r="17" spans="1:16" ht="19.899999999999999" customHeight="1" x14ac:dyDescent="0.3">
      <c r="A17" s="81" t="s">
        <v>25</v>
      </c>
      <c r="C17" s="80"/>
      <c r="D17" s="33"/>
      <c r="E17" s="82">
        <f>O13</f>
        <v>0</v>
      </c>
      <c r="J17" s="83"/>
      <c r="K17" s="81" t="s">
        <v>34</v>
      </c>
      <c r="N17" s="15">
        <v>7.0000000000000007E-2</v>
      </c>
      <c r="O17" s="84">
        <f>ROUND((P15*N17),0)</f>
        <v>0</v>
      </c>
    </row>
    <row r="18" spans="1:16" ht="19.899999999999999" customHeight="1" x14ac:dyDescent="0.3">
      <c r="A18" s="81" t="s">
        <v>37</v>
      </c>
      <c r="E18" s="85">
        <f>K13</f>
        <v>0</v>
      </c>
      <c r="J18" s="83"/>
      <c r="K18" s="81" t="s">
        <v>32</v>
      </c>
      <c r="O18" s="85">
        <f>H11</f>
        <v>0</v>
      </c>
    </row>
    <row r="19" spans="1:16" ht="19.899999999999999" customHeight="1" x14ac:dyDescent="0.3">
      <c r="A19" s="81" t="s">
        <v>33</v>
      </c>
      <c r="B19" s="104" t="s">
        <v>40</v>
      </c>
      <c r="C19" s="104"/>
      <c r="D19" s="86"/>
      <c r="E19" s="27">
        <v>0</v>
      </c>
      <c r="K19" s="81" t="s">
        <v>25</v>
      </c>
      <c r="O19" s="85">
        <f>O13</f>
        <v>0</v>
      </c>
    </row>
    <row r="20" spans="1:16" ht="19.899999999999999" customHeight="1" x14ac:dyDescent="0.3">
      <c r="A20" s="36" t="s">
        <v>38</v>
      </c>
      <c r="C20" s="33"/>
      <c r="D20" s="33"/>
      <c r="E20" s="33"/>
      <c r="F20" s="87">
        <f>SUM(E17:E19)</f>
        <v>0</v>
      </c>
      <c r="K20" s="81" t="s">
        <v>35</v>
      </c>
      <c r="O20" s="85">
        <f>E18</f>
        <v>0</v>
      </c>
    </row>
    <row r="21" spans="1:16" ht="19.899999999999999" customHeight="1" x14ac:dyDescent="0.3">
      <c r="C21" s="33"/>
      <c r="D21" s="33"/>
      <c r="K21" s="81" t="s">
        <v>39</v>
      </c>
      <c r="O21" s="85">
        <f>E19</f>
        <v>0</v>
      </c>
    </row>
    <row r="22" spans="1:16" ht="19.899999999999999" customHeight="1" x14ac:dyDescent="0.3">
      <c r="A22" s="88" t="s">
        <v>47</v>
      </c>
      <c r="C22" s="36" t="s">
        <v>49</v>
      </c>
      <c r="D22" s="36"/>
      <c r="E22" s="89" t="s">
        <v>51</v>
      </c>
      <c r="F22" s="89" t="s">
        <v>46</v>
      </c>
      <c r="K22" s="81" t="s">
        <v>31</v>
      </c>
      <c r="O22" s="85">
        <f>F27</f>
        <v>0</v>
      </c>
    </row>
    <row r="23" spans="1:16" ht="19.899999999999999" customHeight="1" x14ac:dyDescent="0.3">
      <c r="A23" s="90" t="s">
        <v>48</v>
      </c>
      <c r="B23" s="1">
        <v>5000</v>
      </c>
      <c r="C23" s="29">
        <v>0.25</v>
      </c>
      <c r="E23" s="91" t="b">
        <f>IF(E27&gt;0,IF(E27&gt;B23,B23,E27))</f>
        <v>0</v>
      </c>
      <c r="F23" s="21">
        <f>ROUND((E23*C23),0)</f>
        <v>0</v>
      </c>
      <c r="K23" s="81" t="s">
        <v>42</v>
      </c>
    </row>
    <row r="24" spans="1:16" ht="17.55" x14ac:dyDescent="0.3">
      <c r="A24" s="90" t="s">
        <v>45</v>
      </c>
      <c r="B24" s="2">
        <v>45000</v>
      </c>
      <c r="C24" s="29">
        <v>0.1</v>
      </c>
      <c r="E24" s="92" t="b">
        <f>IF(E27&gt;0,IF(E27&gt;SUM(B23:B24),B24,E27-E23))</f>
        <v>0</v>
      </c>
      <c r="F24" s="14">
        <f>ROUND((E24*C24),0)</f>
        <v>0</v>
      </c>
      <c r="K24" s="97" t="s">
        <v>40</v>
      </c>
      <c r="L24" s="97"/>
      <c r="M24" s="97"/>
      <c r="N24" s="97"/>
      <c r="O24" s="28">
        <v>0</v>
      </c>
    </row>
    <row r="25" spans="1:16" ht="18.2" thickBot="1" x14ac:dyDescent="0.35">
      <c r="A25" s="90" t="s">
        <v>45</v>
      </c>
      <c r="B25" s="2">
        <v>950000</v>
      </c>
      <c r="C25" s="29">
        <v>0.05</v>
      </c>
      <c r="E25" s="92">
        <f>IF(E27&gt;0,IF(E27&gt;SUM(B23:B25),B25,E27-E23-E24),0)</f>
        <v>0</v>
      </c>
      <c r="F25" s="14">
        <f>ROUND((E25*C25),0)</f>
        <v>0</v>
      </c>
      <c r="K25" s="97" t="s">
        <v>40</v>
      </c>
      <c r="L25" s="97"/>
      <c r="M25" s="97"/>
      <c r="N25" s="97"/>
      <c r="O25" s="28">
        <v>0</v>
      </c>
    </row>
    <row r="26" spans="1:16" ht="17.55" x14ac:dyDescent="0.3">
      <c r="A26" s="90" t="s">
        <v>30</v>
      </c>
      <c r="B26" s="2">
        <v>1000000</v>
      </c>
      <c r="C26" s="29">
        <v>0.03</v>
      </c>
      <c r="D26" s="36" t="s">
        <v>31</v>
      </c>
      <c r="E26" s="93">
        <f>E27-E23-E24-E25</f>
        <v>0</v>
      </c>
      <c r="F26" s="17">
        <f>IF(E27&gt;B26,ROUND(((E27-B26)*C26),0),0)</f>
        <v>0</v>
      </c>
      <c r="G26" s="92"/>
      <c r="H26" s="92"/>
      <c r="P26" s="94">
        <f>SUM(O17:O25)</f>
        <v>0</v>
      </c>
    </row>
    <row r="27" spans="1:16" ht="17.55" x14ac:dyDescent="0.3">
      <c r="A27" s="95" t="s">
        <v>50</v>
      </c>
      <c r="E27" s="82">
        <f>F15-F20</f>
        <v>0</v>
      </c>
      <c r="F27" s="82">
        <f>SUM(F23:F26)</f>
        <v>0</v>
      </c>
      <c r="K27" s="36" t="s">
        <v>36</v>
      </c>
      <c r="P27" s="84">
        <f>P15-P26</f>
        <v>0</v>
      </c>
    </row>
    <row r="28" spans="1:16" ht="17.55" x14ac:dyDescent="0.3">
      <c r="A28" s="33"/>
      <c r="D28" s="90" t="s">
        <v>2</v>
      </c>
      <c r="I28" s="69"/>
      <c r="J28" s="70"/>
      <c r="M28" s="69"/>
      <c r="P28" s="6"/>
    </row>
    <row r="29" spans="1:16" ht="17.55" x14ac:dyDescent="0.3">
      <c r="A29" s="33"/>
      <c r="D29" s="90" t="s">
        <v>3</v>
      </c>
      <c r="J29" s="80"/>
      <c r="K29" s="80"/>
      <c r="L29" s="33"/>
      <c r="M29" s="71"/>
      <c r="N29" s="71"/>
      <c r="O29" s="78"/>
      <c r="P29" s="6"/>
    </row>
    <row r="30" spans="1:16" ht="17.55" x14ac:dyDescent="0.3">
      <c r="A30" s="33"/>
      <c r="B30" s="33"/>
      <c r="D30" s="33"/>
      <c r="J30" s="80"/>
      <c r="K30" s="80"/>
      <c r="L30" s="33"/>
      <c r="M30" s="71"/>
      <c r="P30" s="6"/>
    </row>
    <row r="31" spans="1:16" ht="17.55" x14ac:dyDescent="0.3">
      <c r="J31" s="80"/>
      <c r="K31" s="80"/>
      <c r="L31" s="33"/>
      <c r="M31" s="96"/>
      <c r="N31" s="96"/>
      <c r="P31" s="6"/>
    </row>
    <row r="32" spans="1:16" ht="17.55" x14ac:dyDescent="0.3">
      <c r="I32" s="71"/>
      <c r="J32" s="80"/>
      <c r="K32" s="80"/>
      <c r="L32" s="33"/>
      <c r="M32" s="71"/>
      <c r="N32" s="71"/>
      <c r="O32" s="85"/>
      <c r="P32" s="33"/>
    </row>
    <row r="33" spans="8:16" ht="17.55" x14ac:dyDescent="0.3">
      <c r="I33" s="71"/>
      <c r="J33" s="80"/>
      <c r="K33" s="80"/>
      <c r="L33" s="33"/>
      <c r="M33" s="71"/>
      <c r="N33" s="71"/>
      <c r="O33" s="85"/>
      <c r="P33" s="33"/>
    </row>
    <row r="34" spans="8:16" ht="17.55" x14ac:dyDescent="0.3">
      <c r="I34" s="88"/>
      <c r="J34" s="88"/>
      <c r="K34" s="88"/>
      <c r="P34" s="33"/>
    </row>
    <row r="35" spans="8:16" ht="17.55" x14ac:dyDescent="0.3">
      <c r="H35" s="71"/>
      <c r="I35" s="71"/>
      <c r="J35" s="33"/>
      <c r="K35" s="33"/>
      <c r="P35" s="33"/>
    </row>
    <row r="36" spans="8:16" ht="17.55" x14ac:dyDescent="0.3">
      <c r="H36" s="71"/>
      <c r="I36" s="71"/>
      <c r="J36" s="33"/>
      <c r="K36" s="33"/>
      <c r="L36" s="33"/>
      <c r="M36" s="33"/>
    </row>
    <row r="37" spans="8:16" ht="17.55" x14ac:dyDescent="0.3">
      <c r="H37" s="71"/>
      <c r="I37" s="71"/>
      <c r="J37" s="33"/>
      <c r="K37" s="33"/>
      <c r="L37" s="33"/>
      <c r="M37" s="33"/>
      <c r="O37" s="84"/>
    </row>
  </sheetData>
  <sheetProtection sheet="1" objects="1" scenarios="1" selectLockedCells="1"/>
  <mergeCells count="14">
    <mergeCell ref="K24:N24"/>
    <mergeCell ref="K25:N25"/>
    <mergeCell ref="G2:I2"/>
    <mergeCell ref="E5:I5"/>
    <mergeCell ref="A5:C5"/>
    <mergeCell ref="B19:C19"/>
    <mergeCell ref="E7:F7"/>
    <mergeCell ref="E8:F8"/>
    <mergeCell ref="E9:F9"/>
    <mergeCell ref="E10:F10"/>
    <mergeCell ref="A7:B7"/>
    <mergeCell ref="A8:B8"/>
    <mergeCell ref="A9:B9"/>
    <mergeCell ref="A10:B10"/>
  </mergeCells>
  <phoneticPr fontId="3" type="noConversion"/>
  <dataValidations count="2">
    <dataValidation type="whole" allowBlank="1" showInputMessage="1" showErrorMessage="1" sqref="M7:N10 O24:O25 E19 H7:H10 C7:C10" xr:uid="{00000000-0002-0000-0000-000000000000}">
      <formula1>0</formula1>
      <formula2>9999999</formula2>
    </dataValidation>
    <dataValidation type="decimal" allowBlank="1" showInputMessage="1" showErrorMessage="1" sqref="J7:J10" xr:uid="{00000000-0002-0000-0000-000001000000}">
      <formula1>0</formula1>
      <formula2>1</formula2>
    </dataValidation>
  </dataValidations>
  <pageMargins left="0.25" right="0.25" top="0.75" bottom="0.75" header="0.3" footer="0.3"/>
  <pageSetup scale="6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A5" sqref="A5"/>
    </sheetView>
  </sheetViews>
  <sheetFormatPr defaultRowHeight="12.5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Liq</vt:lpstr>
      <vt:lpstr>Sheet2</vt:lpstr>
      <vt:lpstr>Liq!Print_Area</vt:lpstr>
    </vt:vector>
  </TitlesOfParts>
  <Company>Chapter 13 Trustee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Beverly M. Burden</dc:creator>
  <cp:lastModifiedBy>Beverly M. Burden</cp:lastModifiedBy>
  <cp:lastPrinted>2018-08-21T20:29:22Z</cp:lastPrinted>
  <dcterms:created xsi:type="dcterms:W3CDTF">2006-09-26T15:54:20Z</dcterms:created>
  <dcterms:modified xsi:type="dcterms:W3CDTF">2024-06-17T15:58:52Z</dcterms:modified>
</cp:coreProperties>
</file>